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95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I62"/>
  <c r="I196" s="1"/>
  <c r="F62"/>
  <c r="B62"/>
  <c r="A62"/>
  <c r="L61"/>
  <c r="J61"/>
  <c r="I61"/>
  <c r="H61"/>
  <c r="G61"/>
  <c r="F61"/>
  <c r="B52"/>
  <c r="A52"/>
  <c r="L51"/>
  <c r="J51"/>
  <c r="J62" s="1"/>
  <c r="J196" s="1"/>
  <c r="I51"/>
  <c r="H51"/>
  <c r="H62" s="1"/>
  <c r="H196" s="1"/>
  <c r="G51"/>
  <c r="G62" s="1"/>
  <c r="G196" s="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<sst xmlns="http://schemas.openxmlformats.org/spreadsheetml/2006/main" count="230" uniqueCount="67">
  <si>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</si>
  <si>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</si>
  <si>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</si>
  <si>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</si>
  <si>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</si>
  <si>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</si>
  <si>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</si>
  <si>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</si>
  <si>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</si>
  <si>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</si>
  <si>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</si>
  <si>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</si>
  <si>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</si>
  <si>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</si>
  <si>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</si>
  <si>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</si>
  <si>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</si>
  <si>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</si>
  <si>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</si>
  <si>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</si>
  <si>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</si>
  <si>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</si>
  <si>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</si>
  <si>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</si>
  <si>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</si>
  <si>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</si>
  <si>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</si>
  <si>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</si>
  <si>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Чай с сахаром</t>
  </si>
  <si>
    <t>хлеб</t>
  </si>
  <si>
    <t>Хлеб пшеничный</t>
  </si>
  <si>
    <t>фрукты</t>
  </si>
  <si>
    <t>Фрукты свежие</t>
  </si>
  <si>
    <t>Яйцо вареное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</si>
  <si>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</si>
  <si>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</si>
  <si>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</si>
  <si>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</si>
  <si>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</si>
  <si>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</si>
  <si>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</si>
  <si>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</si>
  <si>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</si>
  <si>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</si>
  <si>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 с птицей в томатном соусе</t>
  </si>
  <si>
    <t>21/103</t>
  </si>
  <si>
    <t>Компот из смеси сухофруктов</t>
  </si>
  <si>
    <t>Пюре картофельное с кнели из птицы с рисом</t>
  </si>
  <si>
    <t>18/41</t>
  </si>
  <si>
    <t>Чай с лимоном</t>
  </si>
  <si>
    <t>Суп молочный с макаронными изделиями</t>
  </si>
  <si>
    <t>Кисель из концентрата плодового или ягодного</t>
  </si>
  <si>
    <t>Бутерброд с сыром</t>
  </si>
  <si>
    <t>Каша гречневая с котлетой из мяса птицы с томатным соусом с овощами</t>
  </si>
  <si>
    <t>19/50/55</t>
  </si>
  <si>
    <t>Каша рисовая молочная жидкая</t>
  </si>
  <si>
    <t>Макароны отварные с биточками из птицы</t>
  </si>
  <si>
    <t>21/80</t>
  </si>
  <si>
    <t>Сок фруктовый</t>
  </si>
  <si>
    <t>Каша рисовая с котлетой с соусом томатным с овощами</t>
  </si>
  <si>
    <t>19/81/55</t>
  </si>
  <si>
    <t>Каша манная молочная жидкая</t>
  </si>
  <si>
    <t>Какао с молоком "Витошки"</t>
  </si>
  <si>
    <t>Запеканка из творога с молочным соусом</t>
  </si>
  <si>
    <t>Среднее значение за период:</t>
  </si>
  <si>
    <t>МОУ "ООШ с.Кувыка имени Героя Советского Союза Г.Ф.Шигаева" Татищевский муниципальный район</t>
  </si>
  <si>
    <t>Ульянова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</si>
</sst>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T19" sqref="T1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6" t="s">
        <v>65</v>
      </c>
      <c r="D1" s="57"/>
      <c r="E1" s="58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8">
      <c r="A2" s="4" t="s">
        <v>4</v>
      </c>
      <c r="C2" s="1"/>
      <c r="G2" s="1" t="s">
        <v>5</v>
      </c>
      <c r="H2" s="52" t="s">
        <v>66</v>
      </c>
      <c r="I2" s="52"/>
      <c r="J2" s="52"/>
      <c r="K2" s="52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3">
        <v>2025</v>
      </c>
      <c r="K3" s="44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5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6.17</v>
      </c>
      <c r="H6" s="18">
        <v>8.4499999999999993</v>
      </c>
      <c r="I6" s="18">
        <v>32.61</v>
      </c>
      <c r="J6" s="18">
        <v>233.99</v>
      </c>
      <c r="K6" s="46">
        <v>43</v>
      </c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5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0.2</v>
      </c>
      <c r="H8" s="24">
        <v>0.1</v>
      </c>
      <c r="I8" s="24">
        <v>9.3000000000000007</v>
      </c>
      <c r="J8" s="24">
        <v>38</v>
      </c>
      <c r="K8" s="47">
        <v>77</v>
      </c>
      <c r="L8" s="24"/>
    </row>
    <row r="9" spans="1:12" ht="15">
      <c r="A9" s="19"/>
      <c r="B9" s="20"/>
      <c r="C9" s="21"/>
      <c r="D9" s="25" t="s">
        <v>29</v>
      </c>
      <c r="E9" s="23" t="s">
        <v>30</v>
      </c>
      <c r="F9" s="24">
        <v>50</v>
      </c>
      <c r="G9" s="24">
        <v>3.95</v>
      </c>
      <c r="H9" s="24">
        <v>0.5</v>
      </c>
      <c r="I9" s="24">
        <v>24.2</v>
      </c>
      <c r="J9" s="24">
        <v>123</v>
      </c>
      <c r="K9" s="47">
        <v>114</v>
      </c>
      <c r="L9" s="24"/>
    </row>
    <row r="10" spans="1:12" ht="15">
      <c r="A10" s="19"/>
      <c r="B10" s="20"/>
      <c r="C10" s="21"/>
      <c r="D10" s="25" t="s">
        <v>31</v>
      </c>
      <c r="E10" s="23" t="s">
        <v>32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</v>
      </c>
      <c r="K10" s="47">
        <v>48</v>
      </c>
      <c r="L10" s="24"/>
    </row>
    <row r="11" spans="1:12" ht="15">
      <c r="A11" s="19"/>
      <c r="B11" s="20"/>
      <c r="C11" s="21"/>
      <c r="D11" s="22"/>
      <c r="E11" s="23" t="s">
        <v>33</v>
      </c>
      <c r="F11" s="24">
        <v>40</v>
      </c>
      <c r="G11" s="24">
        <v>5.0999999999999996</v>
      </c>
      <c r="H11" s="24">
        <v>4.5999999999999996</v>
      </c>
      <c r="I11" s="24">
        <v>0.3</v>
      </c>
      <c r="J11" s="24">
        <v>63</v>
      </c>
      <c r="K11" s="47">
        <v>45</v>
      </c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5">
      <c r="A13" s="26"/>
      <c r="B13" s="27"/>
      <c r="C13" s="28"/>
      <c r="D13" s="29" t="s">
        <v>34</v>
      </c>
      <c r="E13" s="30"/>
      <c r="F13" s="31">
        <f>SUM(F6:F12)</f>
        <v>590</v>
      </c>
      <c r="G13" s="31">
        <f t="shared" ref="G13:J13" si="0">SUM(G6:G12)</f>
        <v>15.82</v>
      </c>
      <c r="H13" s="31">
        <f t="shared" si="0"/>
        <v>14.05</v>
      </c>
      <c r="I13" s="31">
        <f t="shared" si="0"/>
        <v>76.209999999999994</v>
      </c>
      <c r="J13" s="31">
        <f t="shared" si="0"/>
        <v>501.99</v>
      </c>
      <c r="K13" s="48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3"/>
      <c r="F14" s="24"/>
      <c r="G14" s="24"/>
      <c r="H14" s="24"/>
      <c r="I14" s="24"/>
      <c r="J14" s="24"/>
      <c r="K14" s="47"/>
      <c r="L14" s="24"/>
    </row>
    <row r="15" spans="1:12" ht="15">
      <c r="A15" s="19"/>
      <c r="B15" s="20"/>
      <c r="C15" s="21"/>
      <c r="D15" s="25" t="s">
        <v>37</v>
      </c>
      <c r="E15" s="23"/>
      <c r="F15" s="24"/>
      <c r="G15" s="24"/>
      <c r="H15" s="24"/>
      <c r="I15" s="24"/>
      <c r="J15" s="24"/>
      <c r="K15" s="47"/>
      <c r="L15" s="24"/>
    </row>
    <row r="16" spans="1:12" ht="15">
      <c r="A16" s="19"/>
      <c r="B16" s="20"/>
      <c r="C16" s="21"/>
      <c r="D16" s="25" t="s">
        <v>38</v>
      </c>
      <c r="E16" s="23"/>
      <c r="F16" s="24"/>
      <c r="G16" s="24"/>
      <c r="H16" s="24"/>
      <c r="I16" s="24"/>
      <c r="J16" s="24"/>
      <c r="K16" s="47"/>
      <c r="L16" s="24"/>
    </row>
    <row r="17" spans="1:12" ht="15">
      <c r="A17" s="19"/>
      <c r="B17" s="20"/>
      <c r="C17" s="21"/>
      <c r="D17" s="25" t="s">
        <v>39</v>
      </c>
      <c r="E17" s="23"/>
      <c r="F17" s="24"/>
      <c r="G17" s="24"/>
      <c r="H17" s="24"/>
      <c r="I17" s="24"/>
      <c r="J17" s="24"/>
      <c r="K17" s="47"/>
      <c r="L17" s="24"/>
    </row>
    <row r="18" spans="1:12" ht="15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7"/>
      <c r="L18" s="24"/>
    </row>
    <row r="19" spans="1:12" ht="15">
      <c r="A19" s="19"/>
      <c r="B19" s="20"/>
      <c r="C19" s="21"/>
      <c r="D19" s="25" t="s">
        <v>41</v>
      </c>
      <c r="E19" s="23"/>
      <c r="F19" s="24"/>
      <c r="G19" s="24"/>
      <c r="H19" s="24"/>
      <c r="I19" s="24"/>
      <c r="J19" s="24"/>
      <c r="K19" s="47"/>
      <c r="L19" s="24"/>
    </row>
    <row r="20" spans="1:12" ht="15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7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6"/>
      <c r="B23" s="27"/>
      <c r="C23" s="28"/>
      <c r="D23" s="29" t="s">
        <v>34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8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3" t="s">
        <v>43</v>
      </c>
      <c r="D24" s="54"/>
      <c r="E24" s="37"/>
      <c r="F24" s="38">
        <f>F13+F23</f>
        <v>590</v>
      </c>
      <c r="G24" s="38">
        <f t="shared" ref="G24:J24" si="4">G13+G23</f>
        <v>15.82</v>
      </c>
      <c r="H24" s="38">
        <f t="shared" si="4"/>
        <v>14.05</v>
      </c>
      <c r="I24" s="38">
        <f t="shared" si="4"/>
        <v>76.209999999999994</v>
      </c>
      <c r="J24" s="38">
        <f t="shared" si="4"/>
        <v>501.99</v>
      </c>
      <c r="K24" s="38"/>
      <c r="L24" s="38">
        <f t="shared" ref="L24" si="5">L13+L23</f>
        <v>0</v>
      </c>
    </row>
    <row r="25" spans="1:12" ht="25.5">
      <c r="A25" s="39">
        <v>1</v>
      </c>
      <c r="B25" s="20">
        <v>2</v>
      </c>
      <c r="C25" s="15" t="s">
        <v>24</v>
      </c>
      <c r="D25" s="16" t="s">
        <v>25</v>
      </c>
      <c r="E25" s="40" t="s">
        <v>44</v>
      </c>
      <c r="F25" s="18">
        <v>300</v>
      </c>
      <c r="G25" s="18">
        <v>20.64</v>
      </c>
      <c r="H25" s="18">
        <v>14.6</v>
      </c>
      <c r="I25" s="18">
        <v>41.82</v>
      </c>
      <c r="J25" s="18">
        <v>446.8</v>
      </c>
      <c r="K25" s="46" t="s">
        <v>45</v>
      </c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15">
      <c r="A27" s="39"/>
      <c r="B27" s="20"/>
      <c r="C27" s="21"/>
      <c r="D27" s="25" t="s">
        <v>27</v>
      </c>
      <c r="E27" s="23" t="s">
        <v>46</v>
      </c>
      <c r="F27" s="24">
        <v>200</v>
      </c>
      <c r="G27" s="24">
        <v>0.6</v>
      </c>
      <c r="H27" s="24">
        <v>0.1</v>
      </c>
      <c r="I27" s="24">
        <v>20.100000000000001</v>
      </c>
      <c r="J27" s="24">
        <v>84</v>
      </c>
      <c r="K27" s="47">
        <v>38</v>
      </c>
      <c r="L27" s="24"/>
    </row>
    <row r="28" spans="1:12" ht="15">
      <c r="A28" s="39"/>
      <c r="B28" s="20"/>
      <c r="C28" s="21"/>
      <c r="D28" s="25" t="s">
        <v>29</v>
      </c>
      <c r="E28" s="23" t="s">
        <v>30</v>
      </c>
      <c r="F28" s="24">
        <v>50</v>
      </c>
      <c r="G28" s="24">
        <v>3.8</v>
      </c>
      <c r="H28" s="24">
        <v>0.4</v>
      </c>
      <c r="I28" s="24">
        <v>24.6</v>
      </c>
      <c r="J28" s="24">
        <v>118</v>
      </c>
      <c r="K28" s="47">
        <v>35</v>
      </c>
      <c r="L28" s="24"/>
    </row>
    <row r="29" spans="1:12" ht="15">
      <c r="A29" s="39"/>
      <c r="B29" s="20"/>
      <c r="C29" s="21"/>
      <c r="D29" s="25" t="s">
        <v>31</v>
      </c>
      <c r="E29" s="23"/>
      <c r="F29" s="24"/>
      <c r="G29" s="24"/>
      <c r="H29" s="24"/>
      <c r="I29" s="24"/>
      <c r="J29" s="24"/>
      <c r="K29" s="47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1"/>
      <c r="B32" s="27"/>
      <c r="C32" s="28"/>
      <c r="D32" s="29" t="s">
        <v>34</v>
      </c>
      <c r="E32" s="30"/>
      <c r="F32" s="31">
        <f>SUM(F25:F31)</f>
        <v>550</v>
      </c>
      <c r="G32" s="31">
        <f t="shared" ref="G32" si="6">SUM(G25:G31)</f>
        <v>25.04</v>
      </c>
      <c r="H32" s="31">
        <f t="shared" ref="H32" si="7">SUM(H25:H31)</f>
        <v>15.1</v>
      </c>
      <c r="I32" s="31">
        <f t="shared" ref="I32" si="8">SUM(I25:I31)</f>
        <v>86.52</v>
      </c>
      <c r="J32" s="31">
        <f t="shared" ref="J32:L32" si="9">SUM(J25:J31)</f>
        <v>648.79999999999995</v>
      </c>
      <c r="K32" s="48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39"/>
      <c r="B34" s="20"/>
      <c r="C34" s="21"/>
      <c r="D34" s="25" t="s">
        <v>37</v>
      </c>
      <c r="E34" s="23"/>
      <c r="F34" s="24"/>
      <c r="G34" s="24"/>
      <c r="H34" s="24"/>
      <c r="I34" s="24"/>
      <c r="J34" s="24"/>
      <c r="K34" s="47"/>
      <c r="L34" s="24"/>
    </row>
    <row r="35" spans="1:12" ht="15">
      <c r="A35" s="39"/>
      <c r="B35" s="20"/>
      <c r="C35" s="21"/>
      <c r="D35" s="25" t="s">
        <v>38</v>
      </c>
      <c r="E35" s="23"/>
      <c r="F35" s="24"/>
      <c r="G35" s="24"/>
      <c r="H35" s="24"/>
      <c r="I35" s="24"/>
      <c r="J35" s="24"/>
      <c r="K35" s="47"/>
      <c r="L35" s="24"/>
    </row>
    <row r="36" spans="1:12" ht="15">
      <c r="A36" s="39"/>
      <c r="B36" s="20"/>
      <c r="C36" s="21"/>
      <c r="D36" s="25" t="s">
        <v>39</v>
      </c>
      <c r="E36" s="23"/>
      <c r="F36" s="24"/>
      <c r="G36" s="24"/>
      <c r="H36" s="24"/>
      <c r="I36" s="24"/>
      <c r="J36" s="24"/>
      <c r="K36" s="47"/>
      <c r="L36" s="24"/>
    </row>
    <row r="37" spans="1:12" ht="15">
      <c r="A37" s="39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7"/>
      <c r="L37" s="24"/>
    </row>
    <row r="38" spans="1:12" ht="15">
      <c r="A38" s="39"/>
      <c r="B38" s="20"/>
      <c r="C38" s="21"/>
      <c r="D38" s="25" t="s">
        <v>41</v>
      </c>
      <c r="E38" s="23"/>
      <c r="F38" s="24"/>
      <c r="G38" s="24"/>
      <c r="H38" s="24"/>
      <c r="I38" s="24"/>
      <c r="J38" s="24"/>
      <c r="K38" s="47"/>
      <c r="L38" s="24"/>
    </row>
    <row r="39" spans="1:12" ht="15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7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1"/>
      <c r="B42" s="27"/>
      <c r="C42" s="28"/>
      <c r="D42" s="29" t="s">
        <v>34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8"/>
      <c r="L42" s="31">
        <f t="shared" si="13"/>
        <v>0</v>
      </c>
    </row>
    <row r="43" spans="1:12" ht="15.75" customHeight="1">
      <c r="A43" s="42">
        <f>A25</f>
        <v>1</v>
      </c>
      <c r="B43" s="42">
        <f>B25</f>
        <v>2</v>
      </c>
      <c r="C43" s="53" t="s">
        <v>43</v>
      </c>
      <c r="D43" s="54"/>
      <c r="E43" s="37"/>
      <c r="F43" s="38">
        <f>F32+F42</f>
        <v>550</v>
      </c>
      <c r="G43" s="38">
        <f t="shared" ref="G43" si="14">G32+G42</f>
        <v>25.04</v>
      </c>
      <c r="H43" s="38">
        <f t="shared" ref="H43" si="15">H32+H42</f>
        <v>15.1</v>
      </c>
      <c r="I43" s="38">
        <f t="shared" ref="I43" si="16">I32+I42</f>
        <v>86.52</v>
      </c>
      <c r="J43" s="38">
        <f t="shared" ref="J43:L43" si="17">J32+J42</f>
        <v>648.79999999999995</v>
      </c>
      <c r="K43" s="38"/>
      <c r="L43" s="38">
        <f t="shared" si="17"/>
        <v>0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47</v>
      </c>
      <c r="F44" s="18">
        <v>250</v>
      </c>
      <c r="G44" s="18">
        <v>20.53</v>
      </c>
      <c r="H44" s="18">
        <v>24.07</v>
      </c>
      <c r="I44" s="18">
        <v>32.270000000000003</v>
      </c>
      <c r="J44" s="18">
        <v>427.7</v>
      </c>
      <c r="K44" s="46" t="s">
        <v>48</v>
      </c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7"/>
      <c r="L45" s="24"/>
    </row>
    <row r="46" spans="1:12" ht="15">
      <c r="A46" s="19"/>
      <c r="B46" s="20"/>
      <c r="C46" s="21"/>
      <c r="D46" s="25" t="s">
        <v>27</v>
      </c>
      <c r="E46" s="23" t="s">
        <v>49</v>
      </c>
      <c r="F46" s="24">
        <v>200</v>
      </c>
      <c r="G46" s="24">
        <v>0.3</v>
      </c>
      <c r="H46" s="24">
        <v>0.1</v>
      </c>
      <c r="I46" s="24">
        <v>9.5</v>
      </c>
      <c r="J46" s="24">
        <v>40</v>
      </c>
      <c r="K46" s="47">
        <v>40</v>
      </c>
      <c r="L46" s="24"/>
    </row>
    <row r="47" spans="1:12" ht="15">
      <c r="A47" s="19"/>
      <c r="B47" s="20"/>
      <c r="C47" s="21"/>
      <c r="D47" s="25" t="s">
        <v>29</v>
      </c>
      <c r="E47" s="23" t="s">
        <v>30</v>
      </c>
      <c r="F47" s="24">
        <v>50</v>
      </c>
      <c r="G47" s="24">
        <v>3.8</v>
      </c>
      <c r="H47" s="24">
        <v>0.4</v>
      </c>
      <c r="I47" s="24">
        <v>24.6</v>
      </c>
      <c r="J47" s="24">
        <v>118</v>
      </c>
      <c r="K47" s="47">
        <v>35</v>
      </c>
      <c r="L47" s="24"/>
    </row>
    <row r="48" spans="1:12" ht="15">
      <c r="A48" s="19"/>
      <c r="B48" s="20"/>
      <c r="C48" s="21"/>
      <c r="D48" s="25" t="s">
        <v>31</v>
      </c>
      <c r="E48" s="23"/>
      <c r="F48" s="24"/>
      <c r="G48" s="24"/>
      <c r="H48" s="24"/>
      <c r="I48" s="24"/>
      <c r="J48" s="24"/>
      <c r="K48" s="47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6"/>
      <c r="B51" s="27"/>
      <c r="C51" s="28"/>
      <c r="D51" s="29" t="s">
        <v>34</v>
      </c>
      <c r="E51" s="30"/>
      <c r="F51" s="31">
        <f>SUM(F44:F50)</f>
        <v>500</v>
      </c>
      <c r="G51" s="31">
        <f t="shared" ref="G51" si="18">SUM(G44:G50)</f>
        <v>24.630000000000003</v>
      </c>
      <c r="H51" s="31">
        <f t="shared" ref="H51" si="19">SUM(H44:H50)</f>
        <v>24.57</v>
      </c>
      <c r="I51" s="31">
        <f t="shared" ref="I51" si="20">SUM(I44:I50)</f>
        <v>66.37</v>
      </c>
      <c r="J51" s="31">
        <f t="shared" ref="J51:L51" si="21">SUM(J44:J50)</f>
        <v>585.70000000000005</v>
      </c>
      <c r="K51" s="48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37</v>
      </c>
      <c r="E53" s="23"/>
      <c r="F53" s="24"/>
      <c r="G53" s="24"/>
      <c r="H53" s="24"/>
      <c r="I53" s="24"/>
      <c r="J53" s="24"/>
      <c r="K53" s="47"/>
      <c r="L53" s="24"/>
    </row>
    <row r="54" spans="1:12" ht="15">
      <c r="A54" s="19"/>
      <c r="B54" s="20"/>
      <c r="C54" s="21"/>
      <c r="D54" s="25" t="s">
        <v>38</v>
      </c>
      <c r="E54" s="23"/>
      <c r="F54" s="24"/>
      <c r="G54" s="24"/>
      <c r="H54" s="24"/>
      <c r="I54" s="24"/>
      <c r="J54" s="24"/>
      <c r="K54" s="47"/>
      <c r="L54" s="24"/>
    </row>
    <row r="55" spans="1:12" ht="15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7"/>
      <c r="L55" s="24"/>
    </row>
    <row r="56" spans="1:12" ht="15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7"/>
      <c r="L56" s="24"/>
    </row>
    <row r="57" spans="1:12" ht="15">
      <c r="A57" s="19"/>
      <c r="B57" s="20"/>
      <c r="C57" s="21"/>
      <c r="D57" s="25" t="s">
        <v>41</v>
      </c>
      <c r="E57" s="23"/>
      <c r="F57" s="24"/>
      <c r="G57" s="24"/>
      <c r="H57" s="24"/>
      <c r="I57" s="24"/>
      <c r="J57" s="24"/>
      <c r="K57" s="47"/>
      <c r="L57" s="24"/>
    </row>
    <row r="58" spans="1:12" ht="15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7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6"/>
      <c r="B61" s="27"/>
      <c r="C61" s="28"/>
      <c r="D61" s="29" t="s">
        <v>34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8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3" t="s">
        <v>43</v>
      </c>
      <c r="D62" s="54"/>
      <c r="E62" s="37"/>
      <c r="F62" s="38">
        <f>F51+F61</f>
        <v>500</v>
      </c>
      <c r="G62" s="38">
        <f t="shared" ref="G62" si="26">G51+G61</f>
        <v>24.630000000000003</v>
      </c>
      <c r="H62" s="38">
        <f t="shared" ref="H62" si="27">H51+H61</f>
        <v>24.57</v>
      </c>
      <c r="I62" s="38">
        <f t="shared" ref="I62" si="28">I51+I61</f>
        <v>66.37</v>
      </c>
      <c r="J62" s="38">
        <f t="shared" ref="J62:L62" si="29">J51+J61</f>
        <v>585.70000000000005</v>
      </c>
      <c r="K62" s="38"/>
      <c r="L62" s="38">
        <f t="shared" si="29"/>
        <v>0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50</v>
      </c>
      <c r="F63" s="18">
        <v>250</v>
      </c>
      <c r="G63" s="18">
        <v>7.15</v>
      </c>
      <c r="H63" s="18">
        <v>6.32</v>
      </c>
      <c r="I63" s="18">
        <v>23.5</v>
      </c>
      <c r="J63" s="18">
        <v>179.7</v>
      </c>
      <c r="K63" s="46">
        <v>105</v>
      </c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7"/>
      <c r="L64" s="24"/>
    </row>
    <row r="65" spans="1:12" ht="15">
      <c r="A65" s="19"/>
      <c r="B65" s="20"/>
      <c r="C65" s="21"/>
      <c r="D65" s="25" t="s">
        <v>27</v>
      </c>
      <c r="E65" s="23" t="s">
        <v>51</v>
      </c>
      <c r="F65" s="24">
        <v>200</v>
      </c>
      <c r="G65" s="24">
        <v>0</v>
      </c>
      <c r="H65" s="24">
        <v>0</v>
      </c>
      <c r="I65" s="24">
        <v>15</v>
      </c>
      <c r="J65" s="24">
        <v>60</v>
      </c>
      <c r="K65" s="47">
        <v>110</v>
      </c>
      <c r="L65" s="24"/>
    </row>
    <row r="66" spans="1:12" ht="15">
      <c r="A66" s="19"/>
      <c r="B66" s="20"/>
      <c r="C66" s="21"/>
      <c r="D66" s="25" t="s">
        <v>29</v>
      </c>
      <c r="E66" s="23" t="s">
        <v>30</v>
      </c>
      <c r="F66" s="24">
        <v>50</v>
      </c>
      <c r="G66" s="24">
        <v>3.8</v>
      </c>
      <c r="H66" s="24">
        <v>0.4</v>
      </c>
      <c r="I66" s="24">
        <v>24.6</v>
      </c>
      <c r="J66" s="24">
        <v>118</v>
      </c>
      <c r="K66" s="47">
        <v>35</v>
      </c>
      <c r="L66" s="24"/>
    </row>
    <row r="67" spans="1:12" ht="15">
      <c r="A67" s="19"/>
      <c r="B67" s="20"/>
      <c r="C67" s="21"/>
      <c r="D67" s="25" t="s">
        <v>31</v>
      </c>
      <c r="E67" s="23"/>
      <c r="F67" s="24"/>
      <c r="G67" s="24"/>
      <c r="H67" s="24"/>
      <c r="I67" s="24"/>
      <c r="J67" s="24"/>
      <c r="K67" s="47"/>
      <c r="L67" s="24"/>
    </row>
    <row r="68" spans="1:12" ht="15">
      <c r="A68" s="19"/>
      <c r="B68" s="20"/>
      <c r="C68" s="21"/>
      <c r="D68" s="22"/>
      <c r="E68" s="23" t="s">
        <v>52</v>
      </c>
      <c r="F68" s="24">
        <v>35</v>
      </c>
      <c r="G68" s="24">
        <v>6.9</v>
      </c>
      <c r="H68" s="24">
        <v>9.1</v>
      </c>
      <c r="I68" s="24">
        <v>9.9</v>
      </c>
      <c r="J68" s="24">
        <v>149</v>
      </c>
      <c r="K68" s="47">
        <v>15</v>
      </c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6"/>
      <c r="B70" s="27"/>
      <c r="C70" s="28"/>
      <c r="D70" s="29" t="s">
        <v>34</v>
      </c>
      <c r="E70" s="30"/>
      <c r="F70" s="31">
        <f>SUM(F63:F69)</f>
        <v>535</v>
      </c>
      <c r="G70" s="31">
        <f t="shared" ref="G70" si="30">SUM(G63:G69)</f>
        <v>17.850000000000001</v>
      </c>
      <c r="H70" s="31">
        <f t="shared" ref="H70" si="31">SUM(H63:H69)</f>
        <v>15.82</v>
      </c>
      <c r="I70" s="31">
        <f t="shared" ref="I70" si="32">SUM(I63:I69)</f>
        <v>73</v>
      </c>
      <c r="J70" s="31">
        <f t="shared" ref="J70:L70" si="33">SUM(J63:J69)</f>
        <v>506.7</v>
      </c>
      <c r="K70" s="48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3"/>
      <c r="F71" s="24"/>
      <c r="G71" s="24"/>
      <c r="H71" s="24"/>
      <c r="I71" s="24"/>
      <c r="J71" s="24"/>
      <c r="K71" s="47"/>
      <c r="L71" s="24"/>
    </row>
    <row r="72" spans="1:12" ht="15">
      <c r="A72" s="19"/>
      <c r="B72" s="20"/>
      <c r="C72" s="21"/>
      <c r="D72" s="25" t="s">
        <v>37</v>
      </c>
      <c r="E72" s="23"/>
      <c r="F72" s="24"/>
      <c r="G72" s="24"/>
      <c r="H72" s="24"/>
      <c r="I72" s="24"/>
      <c r="J72" s="24"/>
      <c r="K72" s="47"/>
      <c r="L72" s="24"/>
    </row>
    <row r="73" spans="1:12" ht="15">
      <c r="A73" s="19"/>
      <c r="B73" s="20"/>
      <c r="C73" s="21"/>
      <c r="D73" s="25" t="s">
        <v>38</v>
      </c>
      <c r="E73" s="23"/>
      <c r="F73" s="24"/>
      <c r="G73" s="24"/>
      <c r="H73" s="24"/>
      <c r="I73" s="24"/>
      <c r="J73" s="24"/>
      <c r="K73" s="47"/>
      <c r="L73" s="24"/>
    </row>
    <row r="74" spans="1:12" ht="15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7"/>
      <c r="L74" s="24"/>
    </row>
    <row r="75" spans="1:12" ht="15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7"/>
      <c r="L75" s="24"/>
    </row>
    <row r="76" spans="1:12" ht="15">
      <c r="A76" s="19"/>
      <c r="B76" s="20"/>
      <c r="C76" s="21"/>
      <c r="D76" s="25" t="s">
        <v>41</v>
      </c>
      <c r="E76" s="23"/>
      <c r="F76" s="24"/>
      <c r="G76" s="24"/>
      <c r="H76" s="24"/>
      <c r="I76" s="24"/>
      <c r="J76" s="24"/>
      <c r="K76" s="47"/>
      <c r="L76" s="24"/>
    </row>
    <row r="77" spans="1:12" ht="15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7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6"/>
      <c r="B80" s="27"/>
      <c r="C80" s="28"/>
      <c r="D80" s="29" t="s">
        <v>34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8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3" t="s">
        <v>43</v>
      </c>
      <c r="D81" s="54"/>
      <c r="E81" s="37"/>
      <c r="F81" s="38">
        <f>F70+F80</f>
        <v>535</v>
      </c>
      <c r="G81" s="38">
        <f t="shared" ref="G81" si="38">G70+G80</f>
        <v>17.850000000000001</v>
      </c>
      <c r="H81" s="38">
        <f t="shared" ref="H81" si="39">H70+H80</f>
        <v>15.82</v>
      </c>
      <c r="I81" s="38">
        <f t="shared" ref="I81" si="40">I70+I80</f>
        <v>73</v>
      </c>
      <c r="J81" s="38">
        <f t="shared" ref="J81:L81" si="41">J70+J80</f>
        <v>506.7</v>
      </c>
      <c r="K81" s="38"/>
      <c r="L81" s="38">
        <f t="shared" si="41"/>
        <v>0</v>
      </c>
    </row>
    <row r="82" spans="1:12" ht="25.5">
      <c r="A82" s="13">
        <v>1</v>
      </c>
      <c r="B82" s="14">
        <v>5</v>
      </c>
      <c r="C82" s="15" t="s">
        <v>24</v>
      </c>
      <c r="D82" s="16" t="s">
        <v>25</v>
      </c>
      <c r="E82" s="17" t="s">
        <v>53</v>
      </c>
      <c r="F82" s="18">
        <v>330</v>
      </c>
      <c r="G82" s="18">
        <v>27.49</v>
      </c>
      <c r="H82" s="18">
        <v>20.6</v>
      </c>
      <c r="I82" s="18">
        <v>62</v>
      </c>
      <c r="J82" s="18">
        <v>547.79</v>
      </c>
      <c r="K82" s="46" t="s">
        <v>54</v>
      </c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5">
      <c r="A84" s="19"/>
      <c r="B84" s="20"/>
      <c r="C84" s="21"/>
      <c r="D84" s="25" t="s">
        <v>27</v>
      </c>
      <c r="E84" s="23" t="s">
        <v>49</v>
      </c>
      <c r="F84" s="24">
        <v>200</v>
      </c>
      <c r="G84" s="24">
        <v>0.3</v>
      </c>
      <c r="H84" s="24">
        <v>0.1</v>
      </c>
      <c r="I84" s="24">
        <v>9.5</v>
      </c>
      <c r="J84" s="24">
        <v>40</v>
      </c>
      <c r="K84" s="47">
        <v>40</v>
      </c>
      <c r="L84" s="24"/>
    </row>
    <row r="85" spans="1:12" ht="15">
      <c r="A85" s="19"/>
      <c r="B85" s="20"/>
      <c r="C85" s="21"/>
      <c r="D85" s="25" t="s">
        <v>29</v>
      </c>
      <c r="E85" s="23" t="s">
        <v>30</v>
      </c>
      <c r="F85" s="24">
        <v>50</v>
      </c>
      <c r="G85" s="24">
        <v>3.8</v>
      </c>
      <c r="H85" s="24">
        <v>0.4</v>
      </c>
      <c r="I85" s="24">
        <v>24.6</v>
      </c>
      <c r="J85" s="24">
        <v>118</v>
      </c>
      <c r="K85" s="47">
        <v>35</v>
      </c>
      <c r="L85" s="24"/>
    </row>
    <row r="86" spans="1:12" ht="15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7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7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6"/>
      <c r="B89" s="27"/>
      <c r="C89" s="28"/>
      <c r="D89" s="29" t="s">
        <v>34</v>
      </c>
      <c r="E89" s="30"/>
      <c r="F89" s="31">
        <f>SUM(F82:F88)</f>
        <v>580</v>
      </c>
      <c r="G89" s="31">
        <f t="shared" ref="G89" si="42">SUM(G82:G88)</f>
        <v>31.59</v>
      </c>
      <c r="H89" s="31">
        <f t="shared" ref="H89" si="43">SUM(H82:H88)</f>
        <v>21.1</v>
      </c>
      <c r="I89" s="31">
        <f t="shared" ref="I89" si="44">SUM(I82:I88)</f>
        <v>96.1</v>
      </c>
      <c r="J89" s="31">
        <f t="shared" ref="J89:L89" si="45">SUM(J82:J88)</f>
        <v>705.79</v>
      </c>
      <c r="K89" s="48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3"/>
      <c r="F90" s="24"/>
      <c r="G90" s="24"/>
      <c r="H90" s="24"/>
      <c r="I90" s="24"/>
      <c r="J90" s="24"/>
      <c r="K90" s="47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7"/>
      <c r="L91" s="24"/>
    </row>
    <row r="92" spans="1:12" ht="15">
      <c r="A92" s="19"/>
      <c r="B92" s="20"/>
      <c r="C92" s="21"/>
      <c r="D92" s="25" t="s">
        <v>38</v>
      </c>
      <c r="E92" s="23"/>
      <c r="F92" s="24"/>
      <c r="G92" s="24"/>
      <c r="H92" s="24"/>
      <c r="I92" s="24"/>
      <c r="J92" s="24"/>
      <c r="K92" s="47"/>
      <c r="L92" s="24"/>
    </row>
    <row r="93" spans="1:12" ht="15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7"/>
      <c r="L93" s="24"/>
    </row>
    <row r="94" spans="1:12" ht="15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7"/>
      <c r="L94" s="24"/>
    </row>
    <row r="95" spans="1:12" ht="15">
      <c r="A95" s="19"/>
      <c r="B95" s="20"/>
      <c r="C95" s="21"/>
      <c r="D95" s="25" t="s">
        <v>41</v>
      </c>
      <c r="E95" s="23"/>
      <c r="F95" s="24"/>
      <c r="G95" s="24"/>
      <c r="H95" s="24"/>
      <c r="I95" s="24"/>
      <c r="J95" s="24"/>
      <c r="K95" s="47"/>
      <c r="L95" s="24"/>
    </row>
    <row r="96" spans="1:12" ht="15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7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6"/>
      <c r="B99" s="27"/>
      <c r="C99" s="28"/>
      <c r="D99" s="29" t="s">
        <v>34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8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3" t="s">
        <v>43</v>
      </c>
      <c r="D100" s="54"/>
      <c r="E100" s="37"/>
      <c r="F100" s="38">
        <f>F89+F99</f>
        <v>580</v>
      </c>
      <c r="G100" s="38">
        <f t="shared" ref="G100" si="50">G89+G99</f>
        <v>31.59</v>
      </c>
      <c r="H100" s="38">
        <f t="shared" ref="H100" si="51">H89+H99</f>
        <v>21.1</v>
      </c>
      <c r="I100" s="38">
        <f t="shared" ref="I100" si="52">I89+I99</f>
        <v>96.1</v>
      </c>
      <c r="J100" s="38">
        <f t="shared" ref="J100:L100" si="53">J89+J99</f>
        <v>705.79</v>
      </c>
      <c r="K100" s="38"/>
      <c r="L100" s="38">
        <f t="shared" si="53"/>
        <v>0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55</v>
      </c>
      <c r="F101" s="18">
        <v>250</v>
      </c>
      <c r="G101" s="18">
        <v>7</v>
      </c>
      <c r="H101" s="18">
        <v>8.5</v>
      </c>
      <c r="I101" s="18">
        <v>40.75</v>
      </c>
      <c r="J101" s="18">
        <v>267.5</v>
      </c>
      <c r="K101" s="46">
        <v>111</v>
      </c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15">
      <c r="A103" s="19"/>
      <c r="B103" s="20"/>
      <c r="C103" s="21"/>
      <c r="D103" s="25" t="s">
        <v>27</v>
      </c>
      <c r="E103" s="23" t="s">
        <v>28</v>
      </c>
      <c r="F103" s="24">
        <v>200</v>
      </c>
      <c r="G103" s="24">
        <v>0.2</v>
      </c>
      <c r="H103" s="24">
        <v>0.1</v>
      </c>
      <c r="I103" s="24">
        <v>9.3000000000000007</v>
      </c>
      <c r="J103" s="24">
        <v>38</v>
      </c>
      <c r="K103" s="47">
        <v>77</v>
      </c>
      <c r="L103" s="24"/>
    </row>
    <row r="104" spans="1:12" ht="15">
      <c r="A104" s="19"/>
      <c r="B104" s="20"/>
      <c r="C104" s="21"/>
      <c r="D104" s="25" t="s">
        <v>29</v>
      </c>
      <c r="E104" s="23" t="s">
        <v>30</v>
      </c>
      <c r="F104" s="24">
        <v>30</v>
      </c>
      <c r="G104" s="24">
        <v>1.98</v>
      </c>
      <c r="H104" s="24">
        <v>0.24</v>
      </c>
      <c r="I104" s="24">
        <v>14.76</v>
      </c>
      <c r="J104" s="24">
        <v>70.8</v>
      </c>
      <c r="K104" s="47">
        <v>35</v>
      </c>
      <c r="L104" s="24"/>
    </row>
    <row r="105" spans="1:12" ht="15">
      <c r="A105" s="19"/>
      <c r="B105" s="20"/>
      <c r="C105" s="21"/>
      <c r="D105" s="25" t="s">
        <v>31</v>
      </c>
      <c r="E105" s="23"/>
      <c r="F105" s="24"/>
      <c r="G105" s="24"/>
      <c r="H105" s="24"/>
      <c r="I105" s="24"/>
      <c r="J105" s="24"/>
      <c r="K105" s="47"/>
      <c r="L105" s="24"/>
    </row>
    <row r="106" spans="1:12" ht="15">
      <c r="A106" s="19"/>
      <c r="B106" s="20"/>
      <c r="C106" s="21"/>
      <c r="D106" s="22"/>
      <c r="E106" s="23" t="s">
        <v>52</v>
      </c>
      <c r="F106" s="24">
        <v>35</v>
      </c>
      <c r="G106" s="24">
        <v>6.9</v>
      </c>
      <c r="H106" s="24">
        <v>9.1</v>
      </c>
      <c r="I106" s="24">
        <v>9.9</v>
      </c>
      <c r="J106" s="24">
        <v>149</v>
      </c>
      <c r="K106" s="47">
        <v>15</v>
      </c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6"/>
      <c r="B108" s="27"/>
      <c r="C108" s="28"/>
      <c r="D108" s="29" t="s">
        <v>34</v>
      </c>
      <c r="E108" s="30"/>
      <c r="F108" s="31">
        <f>SUM(F101:F107)</f>
        <v>515</v>
      </c>
      <c r="G108" s="31">
        <f t="shared" ref="G108:J108" si="54">SUM(G101:G107)</f>
        <v>16.079999999999998</v>
      </c>
      <c r="H108" s="31">
        <f t="shared" si="54"/>
        <v>17.940000000000001</v>
      </c>
      <c r="I108" s="31">
        <f t="shared" si="54"/>
        <v>74.709999999999994</v>
      </c>
      <c r="J108" s="31">
        <f t="shared" si="54"/>
        <v>525.29999999999995</v>
      </c>
      <c r="K108" s="48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3"/>
      <c r="F109" s="24"/>
      <c r="G109" s="24"/>
      <c r="H109" s="24"/>
      <c r="I109" s="24"/>
      <c r="J109" s="24"/>
      <c r="K109" s="47"/>
      <c r="L109" s="24"/>
    </row>
    <row r="110" spans="1:12" ht="15">
      <c r="A110" s="19"/>
      <c r="B110" s="20"/>
      <c r="C110" s="21"/>
      <c r="D110" s="25" t="s">
        <v>37</v>
      </c>
      <c r="E110" s="23"/>
      <c r="F110" s="24"/>
      <c r="G110" s="24"/>
      <c r="H110" s="24"/>
      <c r="I110" s="24"/>
      <c r="J110" s="24"/>
      <c r="K110" s="47"/>
      <c r="L110" s="24"/>
    </row>
    <row r="111" spans="1:12" ht="15">
      <c r="A111" s="19"/>
      <c r="B111" s="20"/>
      <c r="C111" s="21"/>
      <c r="D111" s="25" t="s">
        <v>38</v>
      </c>
      <c r="E111" s="23"/>
      <c r="F111" s="24"/>
      <c r="G111" s="24"/>
      <c r="H111" s="24"/>
      <c r="I111" s="24"/>
      <c r="J111" s="24"/>
      <c r="K111" s="47"/>
      <c r="L111" s="24"/>
    </row>
    <row r="112" spans="1:12" ht="15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7"/>
      <c r="L112" s="24"/>
    </row>
    <row r="113" spans="1:12" ht="15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7"/>
      <c r="L113" s="24"/>
    </row>
    <row r="114" spans="1:12" ht="15">
      <c r="A114" s="19"/>
      <c r="B114" s="20"/>
      <c r="C114" s="21"/>
      <c r="D114" s="25" t="s">
        <v>41</v>
      </c>
      <c r="E114" s="23"/>
      <c r="F114" s="24"/>
      <c r="G114" s="24"/>
      <c r="H114" s="24"/>
      <c r="I114" s="24"/>
      <c r="J114" s="24"/>
      <c r="K114" s="47"/>
      <c r="L114" s="24"/>
    </row>
    <row r="115" spans="1:12" ht="15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7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6"/>
      <c r="B118" s="27"/>
      <c r="C118" s="28"/>
      <c r="D118" s="29" t="s">
        <v>34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8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3" t="s">
        <v>43</v>
      </c>
      <c r="D119" s="54"/>
      <c r="E119" s="37"/>
      <c r="F119" s="38">
        <f>F108+F118</f>
        <v>515</v>
      </c>
      <c r="G119" s="38">
        <f t="shared" ref="G119" si="58">G108+G118</f>
        <v>16.079999999999998</v>
      </c>
      <c r="H119" s="38">
        <f t="shared" ref="H119" si="59">H108+H118</f>
        <v>17.940000000000001</v>
      </c>
      <c r="I119" s="38">
        <f t="shared" ref="I119" si="60">I108+I118</f>
        <v>74.709999999999994</v>
      </c>
      <c r="J119" s="38">
        <f t="shared" ref="J119:L119" si="61">J108+J118</f>
        <v>525.29999999999995</v>
      </c>
      <c r="K119" s="38"/>
      <c r="L119" s="38">
        <f t="shared" si="61"/>
        <v>0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17" t="s">
        <v>56</v>
      </c>
      <c r="F120" s="18">
        <v>300</v>
      </c>
      <c r="G120" s="18">
        <v>22.82</v>
      </c>
      <c r="H120" s="18">
        <v>10.199999999999999</v>
      </c>
      <c r="I120" s="18">
        <v>48.22</v>
      </c>
      <c r="J120" s="18">
        <v>436.6</v>
      </c>
      <c r="K120" s="46" t="s">
        <v>57</v>
      </c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7"/>
      <c r="L121" s="24"/>
    </row>
    <row r="122" spans="1:12" ht="15">
      <c r="A122" s="39"/>
      <c r="B122" s="20"/>
      <c r="C122" s="21"/>
      <c r="D122" s="25" t="s">
        <v>27</v>
      </c>
      <c r="E122" s="23" t="s">
        <v>28</v>
      </c>
      <c r="F122" s="24">
        <v>200</v>
      </c>
      <c r="G122" s="24">
        <v>0.2</v>
      </c>
      <c r="H122" s="24">
        <v>0.1</v>
      </c>
      <c r="I122" s="24">
        <v>9.3000000000000007</v>
      </c>
      <c r="J122" s="24">
        <v>38</v>
      </c>
      <c r="K122" s="47">
        <v>77</v>
      </c>
      <c r="L122" s="24"/>
    </row>
    <row r="123" spans="1:12" ht="15">
      <c r="A123" s="39"/>
      <c r="B123" s="20"/>
      <c r="C123" s="21"/>
      <c r="D123" s="25" t="s">
        <v>29</v>
      </c>
      <c r="E123" s="23" t="s">
        <v>30</v>
      </c>
      <c r="F123" s="24">
        <v>50</v>
      </c>
      <c r="G123" s="24">
        <v>3.8</v>
      </c>
      <c r="H123" s="24">
        <v>0.4</v>
      </c>
      <c r="I123" s="24">
        <v>24.6</v>
      </c>
      <c r="J123" s="24">
        <v>118</v>
      </c>
      <c r="K123" s="47">
        <v>35</v>
      </c>
      <c r="L123" s="24"/>
    </row>
    <row r="124" spans="1:12" ht="15">
      <c r="A124" s="39"/>
      <c r="B124" s="20"/>
      <c r="C124" s="21"/>
      <c r="D124" s="25" t="s">
        <v>31</v>
      </c>
      <c r="E124" s="23"/>
      <c r="F124" s="24"/>
      <c r="G124" s="24"/>
      <c r="H124" s="24"/>
      <c r="I124" s="24"/>
      <c r="J124" s="24"/>
      <c r="K124" s="47"/>
      <c r="L124" s="24"/>
    </row>
    <row r="125" spans="1:12" ht="15">
      <c r="A125" s="39"/>
      <c r="B125" s="20"/>
      <c r="C125" s="21"/>
      <c r="D125" s="22"/>
      <c r="E125" s="23" t="s">
        <v>58</v>
      </c>
      <c r="F125" s="24">
        <v>200</v>
      </c>
      <c r="G125" s="24">
        <v>1</v>
      </c>
      <c r="H125" s="24">
        <v>0.2</v>
      </c>
      <c r="I125" s="24">
        <v>20.100000000000001</v>
      </c>
      <c r="J125" s="24">
        <v>86</v>
      </c>
      <c r="K125" s="47">
        <v>113</v>
      </c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1"/>
      <c r="B127" s="27"/>
      <c r="C127" s="28"/>
      <c r="D127" s="29" t="s">
        <v>34</v>
      </c>
      <c r="E127" s="30"/>
      <c r="F127" s="31">
        <f>SUM(F120:F126)</f>
        <v>750</v>
      </c>
      <c r="G127" s="31">
        <f t="shared" ref="G127:J127" si="62">SUM(G120:G126)</f>
        <v>27.82</v>
      </c>
      <c r="H127" s="31">
        <f t="shared" si="62"/>
        <v>10.9</v>
      </c>
      <c r="I127" s="31">
        <f t="shared" si="62"/>
        <v>102.22</v>
      </c>
      <c r="J127" s="31">
        <f t="shared" si="62"/>
        <v>678.6</v>
      </c>
      <c r="K127" s="48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3"/>
      <c r="F128" s="24"/>
      <c r="G128" s="24"/>
      <c r="H128" s="24"/>
      <c r="I128" s="24"/>
      <c r="J128" s="24"/>
      <c r="K128" s="47"/>
      <c r="L128" s="24"/>
    </row>
    <row r="129" spans="1:12" ht="15">
      <c r="A129" s="39"/>
      <c r="B129" s="20"/>
      <c r="C129" s="21"/>
      <c r="D129" s="25" t="s">
        <v>37</v>
      </c>
      <c r="E129" s="23"/>
      <c r="F129" s="24"/>
      <c r="G129" s="24"/>
      <c r="H129" s="24"/>
      <c r="I129" s="24"/>
      <c r="J129" s="24"/>
      <c r="K129" s="47"/>
      <c r="L129" s="24"/>
    </row>
    <row r="130" spans="1:12" ht="15">
      <c r="A130" s="39"/>
      <c r="B130" s="20"/>
      <c r="C130" s="21"/>
      <c r="D130" s="25" t="s">
        <v>38</v>
      </c>
      <c r="E130" s="23"/>
      <c r="F130" s="24"/>
      <c r="G130" s="24"/>
      <c r="H130" s="24"/>
      <c r="I130" s="24"/>
      <c r="J130" s="24"/>
      <c r="K130" s="47"/>
      <c r="L130" s="24"/>
    </row>
    <row r="131" spans="1:12" ht="15">
      <c r="A131" s="39"/>
      <c r="B131" s="20"/>
      <c r="C131" s="21"/>
      <c r="D131" s="25" t="s">
        <v>39</v>
      </c>
      <c r="E131" s="23"/>
      <c r="F131" s="24"/>
      <c r="G131" s="24"/>
      <c r="H131" s="24"/>
      <c r="I131" s="24"/>
      <c r="J131" s="24"/>
      <c r="K131" s="47"/>
      <c r="L131" s="24"/>
    </row>
    <row r="132" spans="1:12" ht="15">
      <c r="A132" s="39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7"/>
      <c r="L132" s="24"/>
    </row>
    <row r="133" spans="1:12" ht="15">
      <c r="A133" s="39"/>
      <c r="B133" s="20"/>
      <c r="C133" s="21"/>
      <c r="D133" s="25" t="s">
        <v>41</v>
      </c>
      <c r="E133" s="23"/>
      <c r="F133" s="24"/>
      <c r="G133" s="24"/>
      <c r="H133" s="24"/>
      <c r="I133" s="24"/>
      <c r="J133" s="24"/>
      <c r="K133" s="47"/>
      <c r="L133" s="24"/>
    </row>
    <row r="134" spans="1:12" ht="15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7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1"/>
      <c r="B137" s="27"/>
      <c r="C137" s="28"/>
      <c r="D137" s="29" t="s">
        <v>34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8"/>
      <c r="L137" s="31">
        <f t="shared" ref="L137" si="65">SUM(L128:L136)</f>
        <v>0</v>
      </c>
    </row>
    <row r="138" spans="1:12" ht="15">
      <c r="A138" s="42">
        <f>A120</f>
        <v>2</v>
      </c>
      <c r="B138" s="42">
        <f>B120</f>
        <v>2</v>
      </c>
      <c r="C138" s="53" t="s">
        <v>43</v>
      </c>
      <c r="D138" s="54"/>
      <c r="E138" s="37"/>
      <c r="F138" s="38">
        <f>F127+F137</f>
        <v>750</v>
      </c>
      <c r="G138" s="38">
        <f t="shared" ref="G138" si="66">G127+G137</f>
        <v>27.82</v>
      </c>
      <c r="H138" s="38">
        <f t="shared" ref="H138" si="67">H127+H137</f>
        <v>10.9</v>
      </c>
      <c r="I138" s="38">
        <f t="shared" ref="I138" si="68">I127+I137</f>
        <v>102.22</v>
      </c>
      <c r="J138" s="38">
        <f t="shared" ref="J138:L138" si="69">J127+J137</f>
        <v>678.6</v>
      </c>
      <c r="K138" s="38"/>
      <c r="L138" s="38">
        <f t="shared" si="69"/>
        <v>0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59</v>
      </c>
      <c r="F139" s="18">
        <v>270</v>
      </c>
      <c r="G139" s="18">
        <v>17.47</v>
      </c>
      <c r="H139" s="18">
        <v>16.899999999999999</v>
      </c>
      <c r="I139" s="18">
        <v>50.8</v>
      </c>
      <c r="J139" s="18">
        <v>425.9</v>
      </c>
      <c r="K139" s="46" t="s">
        <v>60</v>
      </c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15">
      <c r="A141" s="19"/>
      <c r="B141" s="20"/>
      <c r="C141" s="21"/>
      <c r="D141" s="25" t="s">
        <v>27</v>
      </c>
      <c r="E141" s="23" t="s">
        <v>46</v>
      </c>
      <c r="F141" s="24">
        <v>200</v>
      </c>
      <c r="G141" s="24">
        <v>0.6</v>
      </c>
      <c r="H141" s="24">
        <v>0.1</v>
      </c>
      <c r="I141" s="24">
        <v>20.100000000000001</v>
      </c>
      <c r="J141" s="24">
        <v>84</v>
      </c>
      <c r="K141" s="47">
        <v>38</v>
      </c>
      <c r="L141" s="24"/>
    </row>
    <row r="142" spans="1:12" ht="15.75" customHeight="1">
      <c r="A142" s="19"/>
      <c r="B142" s="20"/>
      <c r="C142" s="21"/>
      <c r="D142" s="25" t="s">
        <v>29</v>
      </c>
      <c r="E142" s="23" t="s">
        <v>30</v>
      </c>
      <c r="F142" s="24">
        <v>50</v>
      </c>
      <c r="G142" s="24">
        <v>3.8</v>
      </c>
      <c r="H142" s="24">
        <v>0.4</v>
      </c>
      <c r="I142" s="24">
        <v>24.6</v>
      </c>
      <c r="J142" s="24">
        <v>118</v>
      </c>
      <c r="K142" s="47">
        <v>35</v>
      </c>
      <c r="L142" s="24"/>
    </row>
    <row r="143" spans="1:12" ht="15">
      <c r="A143" s="19"/>
      <c r="B143" s="20"/>
      <c r="C143" s="21"/>
      <c r="D143" s="25" t="s">
        <v>31</v>
      </c>
      <c r="E143" s="23"/>
      <c r="F143" s="24"/>
      <c r="G143" s="24"/>
      <c r="H143" s="24"/>
      <c r="I143" s="24"/>
      <c r="J143" s="24"/>
      <c r="K143" s="47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6"/>
      <c r="B146" s="27"/>
      <c r="C146" s="28"/>
      <c r="D146" s="29" t="s">
        <v>34</v>
      </c>
      <c r="E146" s="30"/>
      <c r="F146" s="31">
        <f>SUM(F139:F145)</f>
        <v>520</v>
      </c>
      <c r="G146" s="31">
        <f t="shared" ref="G146:J146" si="70">SUM(G139:G145)</f>
        <v>21.87</v>
      </c>
      <c r="H146" s="31">
        <f t="shared" si="70"/>
        <v>17.399999999999999</v>
      </c>
      <c r="I146" s="31">
        <f t="shared" si="70"/>
        <v>95.5</v>
      </c>
      <c r="J146" s="31">
        <f t="shared" si="70"/>
        <v>627.9</v>
      </c>
      <c r="K146" s="48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3"/>
      <c r="F147" s="24"/>
      <c r="G147" s="24"/>
      <c r="H147" s="24"/>
      <c r="I147" s="24"/>
      <c r="J147" s="24"/>
      <c r="K147" s="47"/>
      <c r="L147" s="24"/>
    </row>
    <row r="148" spans="1:12" ht="15">
      <c r="A148" s="19"/>
      <c r="B148" s="20"/>
      <c r="C148" s="21"/>
      <c r="D148" s="25" t="s">
        <v>37</v>
      </c>
      <c r="E148" s="23"/>
      <c r="F148" s="24"/>
      <c r="G148" s="24"/>
      <c r="H148" s="24"/>
      <c r="I148" s="24"/>
      <c r="J148" s="24"/>
      <c r="K148" s="47"/>
      <c r="L148" s="24"/>
    </row>
    <row r="149" spans="1:12" ht="15">
      <c r="A149" s="19"/>
      <c r="B149" s="20"/>
      <c r="C149" s="21"/>
      <c r="D149" s="25" t="s">
        <v>38</v>
      </c>
      <c r="E149" s="23"/>
      <c r="F149" s="24"/>
      <c r="G149" s="24"/>
      <c r="H149" s="24"/>
      <c r="I149" s="24"/>
      <c r="J149" s="24"/>
      <c r="K149" s="47"/>
      <c r="L149" s="24"/>
    </row>
    <row r="150" spans="1:12" ht="15">
      <c r="A150" s="19"/>
      <c r="B150" s="20"/>
      <c r="C150" s="21"/>
      <c r="D150" s="25" t="s">
        <v>39</v>
      </c>
      <c r="E150" s="23"/>
      <c r="F150" s="24"/>
      <c r="G150" s="24"/>
      <c r="H150" s="24"/>
      <c r="I150" s="24"/>
      <c r="J150" s="24"/>
      <c r="K150" s="47"/>
      <c r="L150" s="24"/>
    </row>
    <row r="151" spans="1:12" ht="15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7"/>
      <c r="L151" s="24"/>
    </row>
    <row r="152" spans="1:12" ht="15">
      <c r="A152" s="19"/>
      <c r="B152" s="20"/>
      <c r="C152" s="21"/>
      <c r="D152" s="25" t="s">
        <v>41</v>
      </c>
      <c r="E152" s="23"/>
      <c r="F152" s="24"/>
      <c r="G152" s="24"/>
      <c r="H152" s="24"/>
      <c r="I152" s="24"/>
      <c r="J152" s="24"/>
      <c r="K152" s="47"/>
      <c r="L152" s="24"/>
    </row>
    <row r="153" spans="1:12" ht="15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7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6"/>
      <c r="B156" s="27"/>
      <c r="C156" s="28"/>
      <c r="D156" s="29" t="s">
        <v>34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8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3" t="s">
        <v>43</v>
      </c>
      <c r="D157" s="54"/>
      <c r="E157" s="37"/>
      <c r="F157" s="38">
        <f>F146+F156</f>
        <v>520</v>
      </c>
      <c r="G157" s="38">
        <f t="shared" ref="G157" si="74">G146+G156</f>
        <v>21.87</v>
      </c>
      <c r="H157" s="38">
        <f t="shared" ref="H157" si="75">H146+H156</f>
        <v>17.399999999999999</v>
      </c>
      <c r="I157" s="38">
        <f t="shared" ref="I157" si="76">I146+I156</f>
        <v>95.5</v>
      </c>
      <c r="J157" s="38">
        <f t="shared" ref="J157:L157" si="77">J146+J156</f>
        <v>627.9</v>
      </c>
      <c r="K157" s="38"/>
      <c r="L157" s="38">
        <f t="shared" si="77"/>
        <v>0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61</v>
      </c>
      <c r="F158" s="18">
        <v>200</v>
      </c>
      <c r="G158" s="18">
        <v>8.5299999999999994</v>
      </c>
      <c r="H158" s="18">
        <v>10.93</v>
      </c>
      <c r="I158" s="18">
        <v>34.130000000000003</v>
      </c>
      <c r="J158" s="18">
        <v>269.07</v>
      </c>
      <c r="K158" s="46">
        <v>107</v>
      </c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5">
      <c r="A160" s="19"/>
      <c r="B160" s="20"/>
      <c r="C160" s="21"/>
      <c r="D160" s="25" t="s">
        <v>27</v>
      </c>
      <c r="E160" s="23" t="s">
        <v>62</v>
      </c>
      <c r="F160" s="24">
        <v>200</v>
      </c>
      <c r="G160" s="24">
        <v>3.3</v>
      </c>
      <c r="H160" s="24">
        <v>2.9</v>
      </c>
      <c r="I160" s="24">
        <v>13.8</v>
      </c>
      <c r="J160" s="24">
        <v>94</v>
      </c>
      <c r="K160" s="47">
        <v>109</v>
      </c>
      <c r="L160" s="24"/>
    </row>
    <row r="161" spans="1:12" ht="15">
      <c r="A161" s="19"/>
      <c r="B161" s="20"/>
      <c r="C161" s="21"/>
      <c r="D161" s="25" t="s">
        <v>29</v>
      </c>
      <c r="E161" s="23" t="s">
        <v>30</v>
      </c>
      <c r="F161" s="24">
        <v>30</v>
      </c>
      <c r="G161" s="24">
        <v>1.98</v>
      </c>
      <c r="H161" s="24">
        <v>0.24</v>
      </c>
      <c r="I161" s="24">
        <v>14.76</v>
      </c>
      <c r="J161" s="24">
        <v>70.8</v>
      </c>
      <c r="K161" s="47">
        <v>35</v>
      </c>
      <c r="L161" s="24"/>
    </row>
    <row r="162" spans="1:12" ht="15">
      <c r="A162" s="19"/>
      <c r="B162" s="20"/>
      <c r="C162" s="21"/>
      <c r="D162" s="25" t="s">
        <v>31</v>
      </c>
      <c r="E162" s="23" t="s">
        <v>32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</v>
      </c>
      <c r="K162" s="47">
        <v>48</v>
      </c>
      <c r="L162" s="24"/>
    </row>
    <row r="163" spans="1:12" ht="15">
      <c r="A163" s="19"/>
      <c r="B163" s="20"/>
      <c r="C163" s="21"/>
      <c r="D163" s="22"/>
      <c r="E163" s="23" t="s">
        <v>52</v>
      </c>
      <c r="F163" s="24">
        <v>35</v>
      </c>
      <c r="G163" s="24">
        <v>6.9</v>
      </c>
      <c r="H163" s="24">
        <v>9.1</v>
      </c>
      <c r="I163" s="24">
        <v>9.9</v>
      </c>
      <c r="J163" s="24">
        <v>149</v>
      </c>
      <c r="K163" s="47">
        <v>15</v>
      </c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6"/>
      <c r="B165" s="27"/>
      <c r="C165" s="28"/>
      <c r="D165" s="29" t="s">
        <v>34</v>
      </c>
      <c r="E165" s="30"/>
      <c r="F165" s="31">
        <f>SUM(F158:F164)</f>
        <v>565</v>
      </c>
      <c r="G165" s="31">
        <f t="shared" ref="G165:J165" si="78">SUM(G158:G164)</f>
        <v>21.11</v>
      </c>
      <c r="H165" s="31">
        <f t="shared" si="78"/>
        <v>23.57</v>
      </c>
      <c r="I165" s="31">
        <f t="shared" si="78"/>
        <v>82.39</v>
      </c>
      <c r="J165" s="31">
        <f t="shared" si="78"/>
        <v>626.87</v>
      </c>
      <c r="K165" s="48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37</v>
      </c>
      <c r="E167" s="23"/>
      <c r="F167" s="24"/>
      <c r="G167" s="24"/>
      <c r="H167" s="24"/>
      <c r="I167" s="24"/>
      <c r="J167" s="24"/>
      <c r="K167" s="47"/>
      <c r="L167" s="24"/>
    </row>
    <row r="168" spans="1:12" ht="15">
      <c r="A168" s="19"/>
      <c r="B168" s="20"/>
      <c r="C168" s="21"/>
      <c r="D168" s="25" t="s">
        <v>38</v>
      </c>
      <c r="E168" s="23"/>
      <c r="F168" s="24"/>
      <c r="G168" s="24"/>
      <c r="H168" s="24"/>
      <c r="I168" s="24"/>
      <c r="J168" s="24"/>
      <c r="K168" s="47"/>
      <c r="L168" s="24"/>
    </row>
    <row r="169" spans="1:12" ht="15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7"/>
      <c r="L169" s="24"/>
    </row>
    <row r="170" spans="1:12" ht="15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7"/>
      <c r="L170" s="24"/>
    </row>
    <row r="171" spans="1:12" ht="15">
      <c r="A171" s="19"/>
      <c r="B171" s="20"/>
      <c r="C171" s="21"/>
      <c r="D171" s="25" t="s">
        <v>41</v>
      </c>
      <c r="E171" s="23"/>
      <c r="F171" s="24"/>
      <c r="G171" s="24"/>
      <c r="H171" s="24"/>
      <c r="I171" s="24"/>
      <c r="J171" s="24"/>
      <c r="K171" s="47"/>
      <c r="L171" s="24"/>
    </row>
    <row r="172" spans="1:12" ht="15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7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6"/>
      <c r="B175" s="27"/>
      <c r="C175" s="28"/>
      <c r="D175" s="29" t="s">
        <v>34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8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3" t="s">
        <v>43</v>
      </c>
      <c r="D176" s="54"/>
      <c r="E176" s="37"/>
      <c r="F176" s="38">
        <f>F165+F175</f>
        <v>565</v>
      </c>
      <c r="G176" s="38">
        <f t="shared" ref="G176" si="82">G165+G175</f>
        <v>21.11</v>
      </c>
      <c r="H176" s="38">
        <f t="shared" ref="H176" si="83">H165+H175</f>
        <v>23.57</v>
      </c>
      <c r="I176" s="38">
        <f t="shared" ref="I176" si="84">I165+I175</f>
        <v>82.39</v>
      </c>
      <c r="J176" s="38">
        <f t="shared" ref="J176:L176" si="85">J165+J175</f>
        <v>626.87</v>
      </c>
      <c r="K176" s="38"/>
      <c r="L176" s="38">
        <f t="shared" si="85"/>
        <v>0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63</v>
      </c>
      <c r="F177" s="18">
        <v>200</v>
      </c>
      <c r="G177" s="18">
        <v>32.35</v>
      </c>
      <c r="H177" s="18">
        <v>10.64</v>
      </c>
      <c r="I177" s="18">
        <v>24.97</v>
      </c>
      <c r="J177" s="18">
        <v>336.76</v>
      </c>
      <c r="K177" s="46">
        <v>108</v>
      </c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7"/>
      <c r="L178" s="24"/>
    </row>
    <row r="179" spans="1:12" ht="15">
      <c r="A179" s="19"/>
      <c r="B179" s="20"/>
      <c r="C179" s="21"/>
      <c r="D179" s="25" t="s">
        <v>27</v>
      </c>
      <c r="E179" s="23" t="s">
        <v>51</v>
      </c>
      <c r="F179" s="24">
        <v>200</v>
      </c>
      <c r="G179" s="24">
        <v>0</v>
      </c>
      <c r="H179" s="24">
        <v>0</v>
      </c>
      <c r="I179" s="24">
        <v>15</v>
      </c>
      <c r="J179" s="24">
        <v>60</v>
      </c>
      <c r="K179" s="47">
        <v>110</v>
      </c>
      <c r="L179" s="24"/>
    </row>
    <row r="180" spans="1:12" ht="15">
      <c r="A180" s="19"/>
      <c r="B180" s="20"/>
      <c r="C180" s="21"/>
      <c r="D180" s="25" t="s">
        <v>29</v>
      </c>
      <c r="E180" s="23" t="s">
        <v>30</v>
      </c>
      <c r="F180" s="24">
        <v>50</v>
      </c>
      <c r="G180" s="24">
        <v>3.8</v>
      </c>
      <c r="H180" s="24">
        <v>0.4</v>
      </c>
      <c r="I180" s="24">
        <v>24.6</v>
      </c>
      <c r="J180" s="24">
        <v>118</v>
      </c>
      <c r="K180" s="47">
        <v>35</v>
      </c>
      <c r="L180" s="24"/>
    </row>
    <row r="181" spans="1:12" ht="15">
      <c r="A181" s="19"/>
      <c r="B181" s="20"/>
      <c r="C181" s="21"/>
      <c r="D181" s="25" t="s">
        <v>31</v>
      </c>
      <c r="E181" s="23" t="s">
        <v>32</v>
      </c>
      <c r="F181" s="24">
        <v>100</v>
      </c>
      <c r="G181" s="24">
        <v>0.4</v>
      </c>
      <c r="H181" s="24">
        <v>0.4</v>
      </c>
      <c r="I181" s="24">
        <v>9.8000000000000007</v>
      </c>
      <c r="J181" s="24">
        <v>44</v>
      </c>
      <c r="K181" s="47">
        <v>48</v>
      </c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34</v>
      </c>
      <c r="E184" s="30"/>
      <c r="F184" s="31">
        <f>SUM(F177:F183)</f>
        <v>550</v>
      </c>
      <c r="G184" s="31">
        <f t="shared" ref="G184:J184" si="86">SUM(G177:G183)</f>
        <v>36.549999999999997</v>
      </c>
      <c r="H184" s="31">
        <f t="shared" si="86"/>
        <v>11.44</v>
      </c>
      <c r="I184" s="31">
        <f t="shared" si="86"/>
        <v>74.37</v>
      </c>
      <c r="J184" s="31">
        <f t="shared" si="86"/>
        <v>558.76</v>
      </c>
      <c r="K184" s="48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3"/>
      <c r="F185" s="24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37</v>
      </c>
      <c r="E186" s="23"/>
      <c r="F186" s="24"/>
      <c r="G186" s="24"/>
      <c r="H186" s="24"/>
      <c r="I186" s="24"/>
      <c r="J186" s="24"/>
      <c r="K186" s="47"/>
      <c r="L186" s="24"/>
    </row>
    <row r="187" spans="1:12" ht="15">
      <c r="A187" s="19"/>
      <c r="B187" s="20"/>
      <c r="C187" s="21"/>
      <c r="D187" s="25" t="s">
        <v>38</v>
      </c>
      <c r="E187" s="23"/>
      <c r="F187" s="24"/>
      <c r="G187" s="24"/>
      <c r="H187" s="24"/>
      <c r="I187" s="24"/>
      <c r="J187" s="24"/>
      <c r="K187" s="47"/>
      <c r="L187" s="24"/>
    </row>
    <row r="188" spans="1:12" ht="15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7"/>
      <c r="L188" s="24"/>
    </row>
    <row r="189" spans="1:12" ht="15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7"/>
      <c r="L189" s="24"/>
    </row>
    <row r="190" spans="1:12" ht="15">
      <c r="A190" s="19"/>
      <c r="B190" s="20"/>
      <c r="C190" s="21"/>
      <c r="D190" s="25" t="s">
        <v>41</v>
      </c>
      <c r="E190" s="23"/>
      <c r="F190" s="24"/>
      <c r="G190" s="24"/>
      <c r="H190" s="24"/>
      <c r="I190" s="24"/>
      <c r="J190" s="24"/>
      <c r="K190" s="47"/>
      <c r="L190" s="24"/>
    </row>
    <row r="191" spans="1:12" ht="15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7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6"/>
      <c r="B194" s="27"/>
      <c r="C194" s="28"/>
      <c r="D194" s="29" t="s">
        <v>34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8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3" t="s">
        <v>43</v>
      </c>
      <c r="D195" s="54"/>
      <c r="E195" s="37"/>
      <c r="F195" s="38">
        <f>F184+F194</f>
        <v>550</v>
      </c>
      <c r="G195" s="38">
        <f t="shared" ref="G195" si="90">G184+G194</f>
        <v>36.549999999999997</v>
      </c>
      <c r="H195" s="38">
        <f t="shared" ref="H195" si="91">H184+H194</f>
        <v>11.44</v>
      </c>
      <c r="I195" s="38">
        <f t="shared" ref="I195" si="92">I184+I194</f>
        <v>74.37</v>
      </c>
      <c r="J195" s="38">
        <f t="shared" ref="J195:L195" si="93">J184+J194</f>
        <v>558.76</v>
      </c>
      <c r="K195" s="38"/>
      <c r="L195" s="38">
        <f t="shared" si="93"/>
        <v>0</v>
      </c>
    </row>
    <row r="196" spans="1:12">
      <c r="A196" s="49"/>
      <c r="B196" s="50"/>
      <c r="C196" s="55" t="s">
        <v>64</v>
      </c>
      <c r="D196" s="55"/>
      <c r="E196" s="55"/>
      <c r="F196" s="51">
        <f>(F24+F43+F62+F81+F100+F119+F138+F157+F176+F195)/(IF(F24=0,0,1)+IF(F43=0,0,1)+IF(F62=0,0,1)+IF(F81=0,0,1)+IF(F100=0,0,1)+IF(F119=0,0,1)+IF(F138=0,0,1)+IF(F157=0,0,1)+IF(F176=0,0,1)+IF(F195=0,0,1))</f>
        <v>565.5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23.836000000000002</v>
      </c>
      <c r="H196" s="51">
        <f t="shared" si="94"/>
        <v>17.189</v>
      </c>
      <c r="I196" s="51">
        <f t="shared" si="94"/>
        <v>82.739000000000004</v>
      </c>
      <c r="J196" s="51">
        <f t="shared" si="94"/>
        <v>596.64099999999996</v>
      </c>
      <c r="K196" s="51"/>
      <c r="L196" s="51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Kuvyka</cp:lastModifiedBy>
  <dcterms:created xsi:type="dcterms:W3CDTF">2022-05-16T14:23:00Z</dcterms:created>
  <dcterms:modified xsi:type="dcterms:W3CDTF">2025-01-15T08:53:48Z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71D59A18D276486E842C4C13FDF17875_13</vt:lpwstr>
  </property>
  <property fmtid="{D5CDD505-2E9C-101B-9397-08002B2CF9AE}" pid="3" name="KSOProductBuildVer">
    <vt:lpwstr>1049-12.2.0.18165</vt:lpwstr>
  </property>
</Properties>
</file>